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roadrnv.sharepoint.com/sites/ghiduriAMPR/Shared Documents/0. LANSARE OFICIALA APELURI PR NV/0.2. FINAL/41. 661/CORRIGENDUM 1/"/>
    </mc:Choice>
  </mc:AlternateContent>
  <xr:revisionPtr revIDLastSave="1986" documentId="13_ncr:1_{E8032C93-B709-4F66-B0E4-970FFDB85757}" xr6:coauthVersionLast="47" xr6:coauthVersionMax="47" xr10:uidLastSave="{C0D4A434-0FA7-404B-AE51-11395745B48D}"/>
  <bookViews>
    <workbookView xWindow="28680" yWindow="3225" windowWidth="29040" windowHeight="15720" xr2:uid="{00000000-000D-0000-FFFF-FFFF00000000}"/>
  </bookViews>
  <sheets>
    <sheet name="Grila ETF"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6" i="1" l="1"/>
  <c r="C7" i="1"/>
  <c r="C6" i="1" s="1"/>
  <c r="C64" i="1" l="1"/>
  <c r="C45" i="1" s="1"/>
  <c r="C67" i="1" l="1"/>
</calcChain>
</file>

<file path=xl/sharedStrings.xml><?xml version="1.0" encoding="utf-8"?>
<sst xmlns="http://schemas.openxmlformats.org/spreadsheetml/2006/main" count="147" uniqueCount="108">
  <si>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4: </t>
    </r>
    <r>
      <rPr>
        <b/>
        <sz val="11"/>
        <color theme="4" tint="-0.249977111117893"/>
        <rFont val="Calibri"/>
        <family val="2"/>
        <scheme val="minor"/>
      </rPr>
      <t>O Europă mai socială și mai favorabilă incluziunii, prin implementarea Pilonului european al drepturilor sociale</t>
    </r>
    <r>
      <rPr>
        <b/>
        <sz val="11"/>
        <color theme="1"/>
        <rFont val="Calibri"/>
        <family val="2"/>
        <scheme val="minor"/>
      </rPr>
      <t xml:space="preserve">
Prioritatea 6: </t>
    </r>
    <r>
      <rPr>
        <b/>
        <sz val="11"/>
        <color theme="4" tint="-0.249977111117893"/>
        <rFont val="Calibri"/>
        <family val="2"/>
        <scheme val="minor"/>
      </rPr>
      <t>O regiune educată</t>
    </r>
    <r>
      <rPr>
        <b/>
        <sz val="11"/>
        <color theme="1"/>
        <rFont val="Calibri"/>
        <family val="2"/>
        <scheme val="minor"/>
      </rPr>
      <t xml:space="preserve">
Obiectiv specific 4.6: </t>
    </r>
    <r>
      <rPr>
        <b/>
        <sz val="11"/>
        <color theme="4" tint="-0.249977111117893"/>
        <rFont val="Calibri"/>
        <family val="2"/>
        <scheme val="minor"/>
      </rPr>
      <t>Creșterea rolului culturii și al turismului durabil în dezvoltarea economică, incluziunea socială și inovarea socială
APEL DE PROIECTE: PRNV/2025/661/1</t>
    </r>
  </si>
  <si>
    <t>Anexa II.1</t>
  </si>
  <si>
    <t>GRILA DE EVALUARE TEHNICĂ ȘI FINANCIARĂ</t>
  </si>
  <si>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</si>
  <si>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</si>
  <si>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</si>
  <si>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</si>
  <si>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</si>
  <si>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</si>
  <si>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Cumulativ</t>
  </si>
  <si>
    <t>CONTRIBUŢIA PROIECTULUI LA REALIZAREA OBIECTIVELOR SPECIFICE</t>
  </si>
  <si>
    <t>1.1</t>
  </si>
  <si>
    <t>Raportul cost-eficiență al investiției (cost mediu/loc cazare)</t>
  </si>
  <si>
    <t>Disjunctiv
(o singură variantă)</t>
  </si>
  <si>
    <t>Cererea de finanțare, Documentația tehnico-economică cu documentele suport</t>
  </si>
  <si>
    <t>Observații:</t>
  </si>
  <si>
    <t>1.2</t>
  </si>
  <si>
    <t>Indicele mediu anual de utilizare a capacității de cazare a infrastructurii sprijinite</t>
  </si>
  <si>
    <t>Cererea de finanțare, Planul de dezvoltare a infrastructurii sprijinite</t>
  </si>
  <si>
    <t>a. ≥ 50%</t>
  </si>
  <si>
    <t>b. &gt; 35% - &lt; 50%</t>
  </si>
  <si>
    <t>c. &gt; 25% - ≤ 35%</t>
  </si>
  <si>
    <t>1.3</t>
  </si>
  <si>
    <t>Numărul de activități de tip FSE+ pentru elevi și preșcolari sprijinite în proiect</t>
  </si>
  <si>
    <t>a. Proiectul prevede minim 6 activități diferite de tip FSE+.</t>
  </si>
  <si>
    <t>b. Proiectul prevede între 2 și 5 activități diferite de tip FSE+.</t>
  </si>
  <si>
    <t>c. Proiectul prevede o activitate de tip FSE+. (condiție de eligibilitate)</t>
  </si>
  <si>
    <t>1.4</t>
  </si>
  <si>
    <t>Numărul elevilor și preșcolarilor care vor beneficia de activitatea/ activitățile de tip FSE+</t>
  </si>
  <si>
    <t>a. ≥ 701 elevi și preșcolari</t>
  </si>
  <si>
    <t>b. ≥ 501 - ≤ 700 elevi și preșcolari</t>
  </si>
  <si>
    <r>
      <t xml:space="preserve">c. </t>
    </r>
    <r>
      <rPr>
        <sz val="11"/>
        <color theme="1"/>
        <rFont val="Aptos Narrow"/>
        <family val="2"/>
      </rPr>
      <t>≤</t>
    </r>
    <r>
      <rPr>
        <sz val="9.9"/>
        <color theme="1"/>
        <rFont val="Calibri"/>
        <family val="2"/>
      </rPr>
      <t xml:space="preserve"> </t>
    </r>
    <r>
      <rPr>
        <sz val="11"/>
        <color theme="1"/>
        <rFont val="Calibri"/>
        <family val="2"/>
        <scheme val="minor"/>
      </rPr>
      <t>500 elevi și preșcolari</t>
    </r>
  </si>
  <si>
    <t>1.5</t>
  </si>
  <si>
    <t>Procentul elevilor și preșcolarilor din grupuri vulnerabile care vor beneficia de activitatea/activitățile de tip FSE+</t>
  </si>
  <si>
    <t>a. &gt; 15%</t>
  </si>
  <si>
    <t>b. &gt; 10% - ≤ 15%</t>
  </si>
  <si>
    <t>c. ≤ 10%</t>
  </si>
  <si>
    <t>2.1</t>
  </si>
  <si>
    <t>Planul de dezvoltare a infrastructurii sprijinite este coerent, suficient fundamentat iar datele furnizate sunt rezonabile și provin din surse verificabile.</t>
  </si>
  <si>
    <t>Punctaj intermediar, fără zecimale</t>
  </si>
  <si>
    <t>Planul de dezvoltare a infrastructurii sprijinite</t>
  </si>
  <si>
    <t>2.2</t>
  </si>
  <si>
    <t>Investiția propusă este justificată și corelată cu nevoia identificată și cu activitățile vizate a fi dezvoltate în planul de dezvoltare a infrastructurii sprijinite.</t>
  </si>
  <si>
    <r>
      <t>MATURITATEA PROIECTULUI
*</t>
    </r>
    <r>
      <rPr>
        <i/>
        <sz val="11"/>
        <rFont val="Calibri"/>
        <family val="2"/>
        <scheme val="minor"/>
      </rPr>
      <t>Se va puncta stadiul de dezvoltare al documentațiilor tehnico-economice</t>
    </r>
    <r>
      <rPr>
        <b/>
        <sz val="11"/>
        <rFont val="Calibri"/>
        <family val="2"/>
        <scheme val="minor"/>
      </rPr>
      <t>.</t>
    </r>
  </si>
  <si>
    <t>a. Solicitantul are documentaţia tehnico-economică faza P.T. elaborată și conformă Grilei de analiză a conformității și calității aplicabile și Autorizație de Construire emisă.</t>
  </si>
  <si>
    <t xml:space="preserve">b. Solicitantul are documentaţia tehnico-economică faza D.T.A.C. și Autorizație de Construire emisă. </t>
  </si>
  <si>
    <t>c. Proiectul nu se încadrează în niciunul dintre subcriteriile de mai sus.</t>
  </si>
  <si>
    <t>Observaţii:</t>
  </si>
  <si>
    <r>
      <t xml:space="preserve">SECȚIUNEA II
</t>
    </r>
    <r>
      <rPr>
        <b/>
        <i/>
        <u/>
        <sz val="11"/>
        <color theme="0"/>
        <rFont val="Calibri"/>
        <family val="2"/>
        <scheme val="minor"/>
      </rPr>
      <t>Notarea cu 0 a unui criteriu sau subcriteriu duce la respingerea proiectului. Solicitantul trebuie să obțină punctajul maxim alocat pentru prezenta secțiune, în caz contrar proiectul va fi respins.</t>
    </r>
  </si>
  <si>
    <t>CALITATEA ȘI SUSTENABILITATEA PROIECTULUI</t>
  </si>
  <si>
    <t>4.1</t>
  </si>
  <si>
    <t>4.2</t>
  </si>
  <si>
    <t>4.3</t>
  </si>
  <si>
    <t>Încadrarea cheltuielilor în buget</t>
  </si>
  <si>
    <t>4.4</t>
  </si>
  <si>
    <t>Corelarea cheltuielilor cu activitățile și informațiile prezentate</t>
  </si>
  <si>
    <t>4.5</t>
  </si>
  <si>
    <t>Justificarea cheltuielilor</t>
  </si>
  <si>
    <t>4.6</t>
  </si>
  <si>
    <t>Capacitatea solicitantului pentru implementarea proiectului</t>
  </si>
  <si>
    <t>Cererea de finanțare, Fișele de post și CV-urile, după caz, alte anexe ale cererii de finanțare sau documente justificative</t>
  </si>
  <si>
    <t>4.7</t>
  </si>
  <si>
    <t>Calitatea planificării proiectului și a mecanismelor de gestionare a riscurilor</t>
  </si>
  <si>
    <t>Se va verifica dacă solicitantul identifică şi detaliază posibilele riscuri în implementarea proiectului, dacă mecanismele de gestionare a riscurilor sunt clar definite și corespunzătoare, dacă obiectivele proiectului sunt clare şi pot fi atinse în perspectiva realizării proiectului, dacă activităţile proiectului sunt clar identificate, detaliate şi strâns corelate în cadrul calendarului de realizare cu atribuţiile membrilor echipei de proiect şi cu planificarea achiziţiilor publice, dacă planificarea activităţilor (claritatea şi fezabilitatea planului de acţiune al proiectului) este logică şi fezabilă din perspectiva realizării acesteia, dacă rezultatele proiectului şi indicatorii de realizare sunt corelaţi cu activităţile şi ţintele stabilite şi sunt fezabile, dacă rezultatele sunt formulate în termeni cuantificabili, măsurabili şi verificabili.</t>
  </si>
  <si>
    <t>4.8</t>
  </si>
  <si>
    <t>Sustenabilitatea operațională a proiectului</t>
  </si>
  <si>
    <t>Cererea de finanțare, Planul de dezvoltare a infrastructurii sprijinite, Macheta financiară</t>
  </si>
  <si>
    <t>4.9</t>
  </si>
  <si>
    <t>Sustenabilitatea financiară a proiectului</t>
  </si>
  <si>
    <t xml:space="preserve">RESPECTAREA PRINCIPIILOR ORIZONTALE </t>
  </si>
  <si>
    <t>Se va puncta pe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</si>
  <si>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Cererea de finanţare, anexele cererii de finanțare, Documentația tehnico-economică, documentele relevante depuse de solicitant etc.</t>
  </si>
  <si>
    <t>Solicitantul justifică temeinic și probează cu documente relevante respectarea condițiilor cu privire la principiile orizontale conform Ghidului solicitantului.</t>
  </si>
  <si>
    <t>TOTAL (punctaj)</t>
  </si>
  <si>
    <r>
      <t xml:space="preserve">d. </t>
    </r>
    <r>
      <rPr>
        <sz val="11"/>
        <rFont val="Aptos Narrow"/>
        <family val="2"/>
      </rPr>
      <t>≤</t>
    </r>
    <r>
      <rPr>
        <sz val="9.9"/>
        <rFont val="Calibri"/>
        <family val="2"/>
      </rPr>
      <t xml:space="preserve"> </t>
    </r>
    <r>
      <rPr>
        <sz val="11"/>
        <rFont val="Calibri"/>
        <family val="2"/>
        <scheme val="minor"/>
      </rPr>
      <t>25%</t>
    </r>
  </si>
  <si>
    <t>CALITATEA PLANULUI DE DEZVOLTARE A INFRASTRUCTURII SPRIJINITE</t>
  </si>
  <si>
    <r>
      <rPr>
        <b/>
        <sz val="11"/>
        <rFont val="Calibri"/>
        <family val="2"/>
        <scheme val="minor"/>
      </rPr>
      <t>Calitatea documentaţiei tehnico-economice - Faza SF/DALI/PT, după caz</t>
    </r>
    <r>
      <rPr>
        <sz val="11"/>
        <rFont val="Calibri"/>
        <family val="2"/>
        <scheme val="minor"/>
      </rPr>
      <t xml:space="preserve"> (se va avea în vedere Grila de analiză a conformității și calității SF/DALI/PT, după caz)
</t>
    </r>
    <r>
      <rPr>
        <i/>
        <sz val="11"/>
        <rFont val="Calibri"/>
        <family val="2"/>
        <scheme val="minor"/>
      </rPr>
      <t>*Se punctează în funcție de documentația tehnico-economică anexată.</t>
    </r>
  </si>
  <si>
    <r>
      <rPr>
        <b/>
        <sz val="11"/>
        <rFont val="Calibri"/>
        <family val="2"/>
        <scheme val="minor"/>
      </rPr>
      <t>Coerența documentaţiei tehnico-economice - Faza SF/DALI/PT, după caz</t>
    </r>
    <r>
      <rPr>
        <sz val="11"/>
        <rFont val="Calibri"/>
        <family val="2"/>
        <scheme val="minor"/>
      </rPr>
      <t xml:space="preserve"> (se va avea în vedere Grila de analiză a conformității și calității SF/DALI/PT, după caz)
</t>
    </r>
    <r>
      <rPr>
        <i/>
        <sz val="11"/>
        <rFont val="Calibri"/>
        <family val="2"/>
        <scheme val="minor"/>
      </rPr>
      <t>*Se punctează în funcție de documentația tehnico-economică anexată.</t>
    </r>
  </si>
  <si>
    <t>5.1</t>
  </si>
  <si>
    <r>
      <t xml:space="preserve">Se va puncta numărul de elevi și preșcolari care vor beneficia de activitatea/ activitățile de tip FSE+ desfășurată/desfășurate în cadrul infrastructurii sprijinite conform informației din cadrul secțiunii </t>
    </r>
    <r>
      <rPr>
        <b/>
        <sz val="11"/>
        <color theme="1"/>
        <rFont val="Calibri"/>
        <family val="2"/>
        <scheme val="minor"/>
      </rPr>
      <t xml:space="preserve">"Indicatori suplimentari proiect" </t>
    </r>
    <r>
      <rPr>
        <sz val="11"/>
        <color theme="1"/>
        <rFont val="Calibri"/>
        <family val="2"/>
        <scheme val="minor"/>
      </rPr>
      <t xml:space="preserve">a cererii de finanțare </t>
    </r>
    <r>
      <rPr>
        <sz val="11"/>
        <rFont val="Calibri"/>
        <family val="2"/>
        <scheme val="minor"/>
      </rPr>
      <t>și a Planului de dezvoltare a infrastructurii sprijinite. Contorizarea unui elev se va face per activitate. Pentru punctarea acestui subcriteriu se vor lua în calcul toți elevii și preșcolarii care vor beneficia de activitatea/ activitățile de tip FSE+, fără limitare geografică.</t>
    </r>
  </si>
  <si>
    <r>
      <t xml:space="preserve">Se va puncta conform rezultatului obținut în urma aplicării următoarei formule de calcul: </t>
    </r>
    <r>
      <rPr>
        <i/>
        <sz val="11"/>
        <color theme="1"/>
        <rFont val="Calibri"/>
        <family val="2"/>
        <scheme val="minor"/>
      </rPr>
      <t>(Numărul elevilor și preșcolarilor din grupuri vulnerabile care vor beneficia de activitatea/ activitățile de tip FSE+ desfășurată/desfășurate în cadrul infrastructurii sprijinite/ numărul total al elevilor și preșcolarilo</t>
    </r>
    <r>
      <rPr>
        <i/>
        <sz val="11"/>
        <rFont val="Calibri"/>
        <family val="2"/>
        <scheme val="minor"/>
      </rPr>
      <t>r care vor beneficia de activitatea/ activitățile de tip FSE+ desfășurată/desfășurate în cadrul infrastructurii sprijinite) x 100</t>
    </r>
    <r>
      <rPr>
        <sz val="11"/>
        <rFont val="Calibri"/>
        <family val="2"/>
        <scheme val="minor"/>
      </rPr>
      <t>.
Pentru punctarea acestui subcriteriu se vor lua în calcul toți elevii și preșcolarii din grupuri vulnerabile care vor beneficia de activitatea/ activitățile de tip FSE+, fără limitare geografică.</t>
    </r>
  </si>
  <si>
    <t>Se va puncta în funcție de etapa de maturitate la care a fost depus proiectul. În cazul cererilor de finanțare cu mai multe documentații tehnico-economice depuse, acordarea punctajului se va raporta în funcție de cea mai matură documentație tehnico-economică depusă.</t>
  </si>
  <si>
    <t>Cererea de finanțare, Bugetul proiectului, Documentația tehnico-economică cu documentele suport, Devizul general, Centralizatorul privind justificarea costurilor eligibile cuprinse în bugetul cererii de finanțare și documentele justificative care stau la baza stabilirii costului aferent</t>
  </si>
  <si>
    <t>Cererea de finanţare, Bugetul proiectului, Documentația tehnico-economică cu documentele suport, Devizul general, Centralizatorul privind justificarea costurilor eligibile cuprinse în bugetul cererii de finanțare și documentele justificative care stau la baza stabilirii costului aferent, Lista cheltuielilor din Planul de dezvoltare a infrastructurii sprijinite</t>
  </si>
  <si>
    <t>Cererea de finanțare, Bugetul proiectului, Documentația tehnico-economică cu documentele suport, Centralizatorul privind justificarea costurilor eligibile cuprinse în bugetul cererii de finanțare și documentele justificative care stau la baza stabilirii costului aferent, Macheta financiară</t>
  </si>
  <si>
    <t>Se va verifica dacă bugetul din cererea de finanţare este corelat cu activitățile prevăzute, cu resursele materiale implicate în realizarea proiectului și cu rezultatele preconizate (adică nu există mențiuni în secțiunile privind activitățile, resursele și rezultatele anticipate din cererea de finanțare care nu au acoperire într-un subcapitol bugetar/linie bugetară și, de asemenea, nu există subcapitol bugetar/linie bugetară fără corespondență în secțiunile privind activitățile, resursele și rezultatele). De asemenea, se va verifica dacă informațiile din cadrul Machetei financiare cu privire la buget sunt corelate cu informațiile din cadrul bugetului proiectului. În cazul proiectelor implementate în parteneriat, se va verifica faptul că partenerii nu au bugetate activități subcontractate relevante pentru care au fost selectați ca parteneri în baza expertizei în domeniu.</t>
  </si>
  <si>
    <t>Cererea de finanțare</t>
  </si>
  <si>
    <t>Se va verifica dacă solicitantul dovedeşte capacitatea de a asigura menţinerea, întreţinerea, funcţionarea şi exploatarea investiţiei după încheierea proiectului şi încetarea finanţării nerambursabile, cel puțin pe perioada de durabilitate a proiectului.</t>
  </si>
  <si>
    <t>Se va verifica dacă soluţia tehnică propusă prin proiect răspunde scopului/obiectivelor acestuia și se încadrează în tipologia și specificul intervențiilor din cadrul prezentului apel de proiecte.
Se va verifica dacă situaţia existentă și cea propusă a obiectivului de investiţii este detaliată și dacă există corelare între prevederile SF/DALI/PT, după caz, cu privire la amplasamentul investiţiei, Certificat de Urbanism/Autorizație de Construire, după caz, cererea de finanţare - Descrierea investiţiei - şi informațiile privind imobilul/imobilele.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solicitantului/liderului de parteneriat și a partenerilor, punctajul obținut la acest subpunct este 0p iar proiectul este respins.)</t>
  </si>
  <si>
    <t>Cererea de finanțare, Planul de dezvoltare a infrastructurii sprijinite, Documentaţia tehnico-economică cu documentele suport</t>
  </si>
  <si>
    <t>Se va verifica dacă costurile previzionate sunt justificate, realiste, suficiente şi necesare pentru implementarea proiectului, inclusiv dacă achiziționarea lucrărilor/dotărilor/activelor corporale și necorporale/serviciilor și salariile prevăzute în proiect sunt necesare și oportune, conform obiectivelor proiectului. În completarea bugetului cererii de finanțare se va avea în vedere justificarea costurilor eligibile bugetate la nivelul prețului pieței, anexându-se documente justificative în acest sens (3 oferte de preț/printscreen-uri/liste de cantități de lucrări etc. pentru toate cheltuielile eligibile bugetate). Valoarea categoriilor de lucrări din devizul pe obiect este stabilită pe baza listei de cantități de lucrări. Cheltuielile de natură salarială pentru experții proprii angajați pentru derularea activității/activităților de tip FSE+ trebuie să corespundă practicilor obișnuite ale solicitantului în materie de remunerare pentru categoria de personal vizată.</t>
  </si>
  <si>
    <t>Se va verifica dacă cheltuielile au fost încadrate în categoria celor eligibile sau neeligibile, dacă pragurile pentru anumite cheltuieli și condițiile cumulative privind activitatea de bază (inclusiv dacă bugetul estimat alocat activității sau pachetului de activități de bază reprezintă minimum 50% din bugetul eligibil al proiectului) au fost respectate conform Ghidului solicitantului, dacă bugetul proiectului este corelat cu devizul general şi devizele pe obiecte în ceea ce privește cheltuielile eligibile, inclusiv cu celelalte informații/secțiuni care au implicații asupra bugetului, dacă există corelare între buget și sursele de finanțare, dacă lista cheltuielilor din Planul de dezvoltare a infrastructurii sprijinite este corelată cu costurile cuprinse în cadrul liniilor bugetare, dacă toate elementele cuprinse în bugetul proiectului sunt clar identificate și detaliate.</t>
  </si>
  <si>
    <t>Documentația tehnico-economică cu documentele suport, verificată în baza Grilei de analiză a conformității și calității documentației tehnico-economice, Planul de dezvoltare a infrastructurii sprijinite, Certificatul de urbanism/Autorizația de construire, după caz, Cererea de finanțare</t>
  </si>
  <si>
    <t>Cererea de finanțare, documentația tehnico-economică depusă, Certificatul de urbanism/Autorizația de construire, după caz</t>
  </si>
  <si>
    <t>Se va verifica dacă resursele materiale şi umane sunt clar definite şi sunt adecvate pentru managementul proiectului. De asemenea, se va verifica dacă echipa de proiect propusă are experienţa, competenţele profesionale şi calificările necesare pentru managementul proiectului.</t>
  </si>
  <si>
    <t>a. ≤ 10.000 Euro</t>
  </si>
  <si>
    <t>b. 10.001 - 25.000 Euro</t>
  </si>
  <si>
    <t>c. 25.001 - 50.000 Euro</t>
  </si>
  <si>
    <t>d. &gt; 50.000 Euro</t>
  </si>
  <si>
    <t>0-4</t>
  </si>
  <si>
    <t>0-16</t>
  </si>
  <si>
    <r>
      <t xml:space="preserve">Se va puncta rezonabilitatea și proveniența din surse verificabile a datelor furnizate în planul de dezvoltare a infrastructurii sprijinite, inclusiv a celor referitoare la elevii și preșcolarii din grupurile vulnerabile. </t>
    </r>
    <r>
      <rPr>
        <b/>
        <sz val="11"/>
        <rFont val="Calibri"/>
        <family val="2"/>
        <scheme val="minor"/>
      </rPr>
      <t>(max. 2 puncte)</t>
    </r>
    <r>
      <rPr>
        <sz val="11"/>
        <rFont val="Calibri"/>
        <family val="2"/>
        <scheme val="minor"/>
      </rPr>
      <t xml:space="preserve">
De asemenea, se va puncta completarea tuturor secțiunilor și subsecțiunilor planului de dezvoltare a infrastructurii sprijinite conform Anexei III.10 a Ghidului solicitantului.</t>
    </r>
    <r>
      <rPr>
        <b/>
        <sz val="11"/>
        <rFont val="Calibri"/>
        <family val="2"/>
        <scheme val="minor"/>
      </rPr>
      <t xml:space="preserve"> (max. 2 puncte)</t>
    </r>
  </si>
  <si>
    <r>
      <t xml:space="preserve">Se va puncta:
- descrierea situației curente a obiectivului de investiție </t>
    </r>
    <r>
      <rPr>
        <b/>
        <sz val="11"/>
        <rFont val="Calibri"/>
        <family val="2"/>
        <scheme val="minor"/>
      </rPr>
      <t>(max. 2 puncte)</t>
    </r>
    <r>
      <rPr>
        <sz val="11"/>
        <rFont val="Calibri"/>
        <family val="2"/>
        <scheme val="minor"/>
      </rPr>
      <t xml:space="preserve">;
- detalierea investiției propuse prin proiect </t>
    </r>
    <r>
      <rPr>
        <b/>
        <sz val="11"/>
        <rFont val="Calibri"/>
        <family val="2"/>
        <scheme val="minor"/>
      </rPr>
      <t>(max. 2 puncte)</t>
    </r>
    <r>
      <rPr>
        <sz val="11"/>
        <rFont val="Calibri"/>
        <family val="2"/>
        <scheme val="minor"/>
      </rPr>
      <t xml:space="preserve">;
- planul de activități propuse a se desfășura în infrastructura sprijinită prin proiect, cu menționarea tipurilor de activități planificate, a grupului țintă vizat și a resurselor materiale/umane angrenate în aceste activități </t>
    </r>
    <r>
      <rPr>
        <b/>
        <sz val="11"/>
        <rFont val="Calibri"/>
        <family val="2"/>
        <scheme val="minor"/>
      </rPr>
      <t>(max. 2 puncte)</t>
    </r>
    <r>
      <rPr>
        <sz val="11"/>
        <rFont val="Calibri"/>
        <family val="2"/>
        <scheme val="minor"/>
      </rPr>
      <t xml:space="preserve">;
- analiza pieței care demonstrează existența cererii pentru serviciile oferite, necesitatea și oportunitatea implementării proiectului </t>
    </r>
    <r>
      <rPr>
        <b/>
        <sz val="11"/>
        <rFont val="Calibri"/>
        <family val="2"/>
        <scheme val="minor"/>
      </rPr>
      <t>(max. 2 puncte)</t>
    </r>
    <r>
      <rPr>
        <sz val="11"/>
        <rFont val="Calibri"/>
        <family val="2"/>
        <scheme val="minor"/>
      </rPr>
      <t>;
- descrierea calităților, beneficiilor și avantajelor competitive ale investiției propuse prin proiect față de cele ale competitorilor</t>
    </r>
    <r>
      <rPr>
        <b/>
        <sz val="11"/>
        <rFont val="Calibri"/>
        <family val="2"/>
        <scheme val="minor"/>
      </rPr>
      <t xml:space="preserve"> (max. 2 puncte)</t>
    </r>
    <r>
      <rPr>
        <sz val="11"/>
        <rFont val="Calibri"/>
        <family val="2"/>
        <scheme val="minor"/>
      </rPr>
      <t xml:space="preserve">;
- planul de marketing care demonstrează că infrastructura poate să concureze cu oferta existentă de tabere </t>
    </r>
    <r>
      <rPr>
        <b/>
        <sz val="11"/>
        <rFont val="Calibri"/>
        <family val="2"/>
        <scheme val="minor"/>
      </rPr>
      <t>(max. 2 puncte)</t>
    </r>
    <r>
      <rPr>
        <sz val="11"/>
        <rFont val="Calibri"/>
        <family val="2"/>
        <scheme val="minor"/>
      </rPr>
      <t xml:space="preserve">;
- prezentarea activităților care asigură și facilitează accesul elevilor și preșcolarilor din grupuri vulnerabile la activitățile din infrastructura sprijinită în cadrul proiectului </t>
    </r>
    <r>
      <rPr>
        <b/>
        <sz val="11"/>
        <rFont val="Calibri"/>
        <family val="2"/>
        <scheme val="minor"/>
      </rPr>
      <t>(max. 2 puncte)</t>
    </r>
    <r>
      <rPr>
        <sz val="11"/>
        <rFont val="Calibri"/>
        <family val="2"/>
        <scheme val="minor"/>
      </rPr>
      <t xml:space="preserve">;
- corelarea informațiilor din planul de dezvoltare a infrastructurii sprijinite cu cele din cererea de finanțare și documentația tehnico-economică </t>
    </r>
    <r>
      <rPr>
        <b/>
        <sz val="11"/>
        <rFont val="Calibri"/>
        <family val="2"/>
        <scheme val="minor"/>
      </rPr>
      <t>(max. 2 puncte)</t>
    </r>
    <r>
      <rPr>
        <sz val="11"/>
        <rFont val="Calibri"/>
        <family val="2"/>
        <scheme val="minor"/>
      </rPr>
      <t>.</t>
    </r>
  </si>
  <si>
    <r>
      <t xml:space="preserve">Se va puncta în funcție de numărul de activități diferite de tip FSE+ desfășurate în cadrul infrastructurii sprijinite prevăzute în proiect. Se vor respecta prevederile condiției de eligibilitate EG9 din Ghidul solicitantului. Activitatea de tip FSE+ va fi propusă conform listei orientative și fără caracter exhaustiv din </t>
    </r>
    <r>
      <rPr>
        <i/>
        <sz val="11"/>
        <color theme="1"/>
        <rFont val="Calibri"/>
        <family val="2"/>
        <scheme val="minor"/>
      </rPr>
      <t>capitolul 5.2.2. litera A, b) Activitățile de tip FSE+ care se vor desfășura în cadrul infrastructurii sprijinite</t>
    </r>
    <r>
      <rPr>
        <sz val="11"/>
        <color theme="1"/>
        <rFont val="Calibri"/>
        <family val="2"/>
        <scheme val="minor"/>
      </rPr>
      <t xml:space="preserve"> din Ghidul solicitantului, indiferent de numărul de grupe de elevi și preșcolari pe care îl deservește activitatea de tip FSE+ propusă.</t>
    </r>
  </si>
  <si>
    <t>Se va puncta costul unui loc de cazare nou/modernizat (raportul între valoarea eligibilă nerambursabilă a proiectului sub formă de ajutor de stat pentru investiții în infrastructuri locale și numărul locurilor de cazare noi/modernizate).</t>
  </si>
  <si>
    <r>
      <t>Se va puncta conform rezultatului obținut în urma aplicării următoarei formule de calcul: (Numărul de înnoptări înregistrate în perioada de referință* / Numărul de locuri-pat disponibile x 172 de zile**) x 100.
*Perioada de referință este reprezentată de</t>
    </r>
    <r>
      <rPr>
        <b/>
        <sz val="11"/>
        <rFont val="Calibri"/>
        <family val="2"/>
        <scheme val="minor"/>
      </rPr>
      <t xml:space="preserve"> primul an</t>
    </r>
    <r>
      <rPr>
        <sz val="11"/>
        <rFont val="Calibri"/>
        <family val="2"/>
        <scheme val="minor"/>
      </rPr>
      <t xml:space="preserve"> după finalizarea implementării proiectului.
**172 de zile reprezintă numărul de zile de vacanță școlară și numărul de zile de weekend din perioada cursurilor în anul școlar 2024-2025
Înnoptarea este considerată a fi fiecare noapte petrecută de un participant sau pentru care un participant este înregistrat în spațiul de cazare a infrastructurii sprijinite.
Pentru punctarea acestui subcriteriu se vor lua în calcul toți participanții care vor utiliza capacitatea de cazare a infrastructurii sprijinite, fără limitare geografică. Mărimea grupului țintă adresat va ține cont de capacitatea de cazare a infrastructurii sprijinite.</t>
    </r>
  </si>
  <si>
    <t>Se va verifica dacă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De asemenea, se va verifica dacă la determinarea fluxului de numerar net cumulat s-au luat în considerare toate costurile (eligibile și neeligibile) și toate sursele de finanțare (atât pentru investiție, cât și pentru operare și funcționare), precum și dacă proiecțiile veniturilor și cheltuielilor de operare sunt realiste, suficient justificate, au la bază ipoteze fundamentate pe date corecte și surse verificabile (date statistice macroeconomice - PIB, creșteri salarii, materiale etc.)  
Se va avea în vedere corelarea dintre Macheta financiară și Planul de dezvoltare a infrastructurii sprijiinite.</t>
  </si>
  <si>
    <t>Versiunea 2 publicată la data de 28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</si>
</sst>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charset val="238"/>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b/>
      <sz val="14"/>
      <name val="Calibri"/>
      <family val="2"/>
      <scheme val="minor"/>
    </font>
    <font>
      <b/>
      <sz val="11"/>
      <color theme="4" tint="-0.249977111117893"/>
      <name val="Calibri"/>
      <family val="2"/>
      <scheme val="minor"/>
    </font>
    <font>
      <sz val="11"/>
      <color rgb="FFFF0000"/>
      <name val="Calibri"/>
      <family val="2"/>
      <charset val="238"/>
      <scheme val="minor"/>
    </font>
    <font>
      <b/>
      <sz val="11"/>
      <color theme="0"/>
      <name val="Calibri"/>
      <family val="2"/>
      <charset val="238"/>
      <scheme val="minor"/>
    </font>
    <font>
      <i/>
      <sz val="11"/>
      <color rgb="FF7F7F7F"/>
      <name val="Calibri"/>
      <family val="2"/>
      <charset val="238"/>
      <scheme val="minor"/>
    </font>
    <font>
      <i/>
      <sz val="11"/>
      <name val="Calibri"/>
      <family val="2"/>
      <scheme val="minor"/>
    </font>
    <font>
      <i/>
      <sz val="11"/>
      <color theme="1"/>
      <name val="Calibri"/>
      <family val="2"/>
      <scheme val="minor"/>
    </font>
    <font>
      <sz val="11"/>
      <color theme="1"/>
      <name val="Aptos Narrow"/>
      <family val="2"/>
    </font>
    <font>
      <sz val="9.9"/>
      <color theme="1"/>
      <name val="Calibri"/>
      <family val="2"/>
    </font>
    <font>
      <sz val="11"/>
      <color rgb="FF000000"/>
      <name val="Calibri"/>
      <family val="2"/>
      <scheme val="minor"/>
    </font>
    <font>
      <sz val="11"/>
      <name val="Aptos Narrow"/>
      <family val="2"/>
    </font>
    <font>
      <sz val="9.9"/>
      <name val="Calibri"/>
      <family val="2"/>
    </font>
  </fonts>
  <fills count="6">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9">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3" fillId="2" borderId="1" applyNumberFormat="0" applyAlignment="0" applyProtection="0"/>
    <xf numFmtId="0" fontId="1" fillId="0" borderId="0"/>
    <xf numFmtId="0" fontId="2" fillId="0" borderId="0"/>
    <xf numFmtId="0" fontId="11" fillId="0" borderId="0" applyNumberFormat="0" applyFill="0" applyBorder="0" applyAlignment="0" applyProtection="0"/>
    <xf numFmtId="0" fontId="13" fillId="0" borderId="0" applyNumberFormat="0" applyFill="0" applyBorder="0" applyAlignment="0" applyProtection="0"/>
    <xf numFmtId="0" fontId="12" fillId="2" borderId="1" applyNumberFormat="0" applyAlignment="0" applyProtection="0"/>
    <xf numFmtId="0" fontId="2" fillId="0" borderId="0"/>
  </cellStyleXfs>
  <cellXfs count="80">
    <xf numFmtId="0" fontId="0" fillId="0" borderId="0" xfId="0"/>
    <xf numFmtId="0" fontId="8" fillId="0" borderId="2" xfId="0" applyFont="1" applyBorder="1" applyAlignment="1">
      <alignment horizontal="left" vertical="center" wrapText="1"/>
    </xf>
    <xf numFmtId="0" fontId="3" fillId="3" borderId="2" xfId="1" applyFill="1" applyBorder="1" applyAlignment="1">
      <alignment horizontal="left" vertical="center" wrapText="1"/>
    </xf>
    <xf numFmtId="0" fontId="8"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 xfId="1" applyNumberFormat="1" applyFill="1" applyBorder="1" applyAlignment="1">
      <alignment horizontal="center"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xf>
    <xf numFmtId="0" fontId="0" fillId="4" borderId="2" xfId="0" applyFill="1" applyBorder="1"/>
    <xf numFmtId="0" fontId="0" fillId="5" borderId="0" xfId="0" applyFill="1" applyAlignment="1">
      <alignment vertical="center"/>
    </xf>
    <xf numFmtId="0" fontId="0" fillId="5" borderId="0" xfId="0" applyFill="1"/>
    <xf numFmtId="0" fontId="0" fillId="0" borderId="2" xfId="0" applyBorder="1" applyAlignment="1">
      <alignment horizontal="left" vertical="center"/>
    </xf>
    <xf numFmtId="0" fontId="0" fillId="0" borderId="2" xfId="0" applyBorder="1" applyAlignment="1">
      <alignment horizontal="center" vertical="center"/>
    </xf>
    <xf numFmtId="0" fontId="8" fillId="0" borderId="2" xfId="0" applyFont="1" applyBorder="1" applyAlignment="1">
      <alignment horizontal="left" vertical="center"/>
    </xf>
    <xf numFmtId="0" fontId="8" fillId="4" borderId="2" xfId="0" applyFont="1" applyFill="1" applyBorder="1" applyAlignment="1">
      <alignment horizontal="left" vertical="center" wrapText="1"/>
    </xf>
    <xf numFmtId="0" fontId="8" fillId="0" borderId="6" xfId="0" applyFont="1" applyBorder="1" applyAlignment="1">
      <alignment horizontal="left" vertical="center" wrapText="1"/>
    </xf>
    <xf numFmtId="0" fontId="5" fillId="4" borderId="2" xfId="0" applyFont="1" applyFill="1" applyBorder="1" applyAlignment="1">
      <alignment horizontal="left" vertical="center"/>
    </xf>
    <xf numFmtId="0" fontId="4" fillId="4" borderId="3" xfId="0" applyFont="1" applyFill="1" applyBorder="1" applyAlignment="1">
      <alignment horizontal="center" vertical="center"/>
    </xf>
    <xf numFmtId="0" fontId="8" fillId="0" borderId="2" xfId="0" applyFont="1" applyBorder="1" applyAlignment="1">
      <alignment vertical="center" wrapText="1"/>
    </xf>
    <xf numFmtId="49" fontId="4" fillId="4" borderId="2" xfId="0" applyNumberFormat="1" applyFont="1" applyFill="1" applyBorder="1" applyAlignment="1">
      <alignment horizontal="center" vertical="center"/>
    </xf>
    <xf numFmtId="49" fontId="3" fillId="3" borderId="2" xfId="1" applyNumberFormat="1" applyFill="1" applyBorder="1" applyAlignment="1">
      <alignment horizontal="center" vertical="center" wrapText="1"/>
    </xf>
    <xf numFmtId="49" fontId="0" fillId="5" borderId="0" xfId="0" applyNumberFormat="1" applyFill="1"/>
    <xf numFmtId="0" fontId="5" fillId="4" borderId="3" xfId="0" applyFont="1" applyFill="1" applyBorder="1" applyAlignment="1">
      <alignment horizontal="center" vertical="center" wrapText="1"/>
    </xf>
    <xf numFmtId="0" fontId="8" fillId="0" borderId="3" xfId="0" applyFont="1" applyBorder="1" applyAlignment="1">
      <alignment vertical="center" wrapText="1"/>
    </xf>
    <xf numFmtId="49" fontId="4" fillId="4" borderId="3" xfId="0" applyNumberFormat="1" applyFont="1" applyFill="1" applyBorder="1" applyAlignment="1">
      <alignment horizontal="center" vertical="center"/>
    </xf>
    <xf numFmtId="0" fontId="4" fillId="4" borderId="3" xfId="0" applyFont="1" applyFill="1" applyBorder="1" applyAlignment="1">
      <alignment horizontal="center" vertical="center" wrapText="1"/>
    </xf>
    <xf numFmtId="0" fontId="8" fillId="0" borderId="2" xfId="2" applyFont="1" applyBorder="1" applyAlignment="1">
      <alignment horizontal="left" vertical="center" wrapText="1"/>
    </xf>
    <xf numFmtId="0" fontId="18" fillId="0" borderId="2" xfId="2" applyFont="1" applyBorder="1" applyAlignment="1">
      <alignment horizontal="left" vertical="center" wrapText="1"/>
    </xf>
    <xf numFmtId="0" fontId="5" fillId="4" borderId="2" xfId="0" applyFont="1" applyFill="1" applyBorder="1" applyAlignment="1">
      <alignment horizontal="center" vertical="center"/>
    </xf>
    <xf numFmtId="0" fontId="8" fillId="0" borderId="2" xfId="0" applyFont="1" applyBorder="1" applyAlignment="1">
      <alignment horizontal="center" vertical="center"/>
    </xf>
    <xf numFmtId="49" fontId="5" fillId="4" borderId="3" xfId="0" applyNumberFormat="1" applyFont="1" applyFill="1" applyBorder="1" applyAlignment="1">
      <alignment horizontal="center" vertical="center" wrapText="1"/>
    </xf>
    <xf numFmtId="0" fontId="3" fillId="3" borderId="2" xfId="0" applyFont="1" applyFill="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49" fontId="4" fillId="4" borderId="3" xfId="0" applyNumberFormat="1" applyFont="1" applyFill="1" applyBorder="1" applyAlignment="1">
      <alignment horizontal="center" vertical="center"/>
    </xf>
    <xf numFmtId="49" fontId="4" fillId="4" borderId="4" xfId="0" applyNumberFormat="1" applyFont="1" applyFill="1" applyBorder="1" applyAlignment="1">
      <alignment horizontal="center" vertical="center"/>
    </xf>
    <xf numFmtId="49" fontId="4" fillId="4" borderId="5" xfId="0" applyNumberFormat="1" applyFont="1" applyFill="1"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0" borderId="2" xfId="0" applyBorder="1" applyAlignment="1">
      <alignment horizontal="left" vertical="center" wrapText="1"/>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4" fillId="0" borderId="0" xfId="0" applyFont="1" applyAlignment="1">
      <alignment vertical="center" wrapText="1"/>
    </xf>
    <xf numFmtId="0" fontId="0" fillId="0" borderId="0" xfId="0" applyAlignment="1">
      <alignment vertical="center"/>
    </xf>
    <xf numFmtId="0" fontId="9" fillId="0" borderId="0" xfId="0" applyFont="1" applyAlignment="1">
      <alignment horizontal="right" vertical="center" wrapText="1"/>
    </xf>
    <xf numFmtId="0" fontId="9" fillId="0" borderId="0" xfId="0" applyFont="1" applyAlignment="1">
      <alignment horizontal="center" vertical="distributed" wrapText="1"/>
    </xf>
    <xf numFmtId="0" fontId="3" fillId="3" borderId="2" xfId="0" applyFont="1" applyFill="1" applyBorder="1" applyAlignment="1">
      <alignment horizontal="center" vertical="distributed" wrapText="1"/>
    </xf>
    <xf numFmtId="0" fontId="8" fillId="0" borderId="2" xfId="0" applyFont="1" applyBorder="1" applyAlignment="1">
      <alignment horizontal="left" vertical="center" wrapText="1"/>
    </xf>
    <xf numFmtId="0" fontId="8" fillId="0" borderId="0" xfId="0" applyFont="1" applyAlignment="1">
      <alignment horizontal="right" vertical="center" wrapText="1"/>
    </xf>
    <xf numFmtId="0" fontId="8" fillId="0" borderId="3" xfId="2" applyFont="1" applyBorder="1" applyAlignment="1">
      <alignment horizontal="left" vertical="center" wrapText="1"/>
    </xf>
    <xf numFmtId="0" fontId="8" fillId="0" borderId="4" xfId="2" applyFont="1" applyBorder="1" applyAlignment="1">
      <alignment horizontal="left" vertical="center" wrapText="1"/>
    </xf>
    <xf numFmtId="49" fontId="5" fillId="4" borderId="3" xfId="0" applyNumberFormat="1" applyFont="1" applyFill="1" applyBorder="1" applyAlignment="1">
      <alignment horizontal="center" vertical="center"/>
    </xf>
    <xf numFmtId="49" fontId="5" fillId="4" borderId="5" xfId="0" applyNumberFormat="1" applyFont="1" applyFill="1" applyBorder="1" applyAlignment="1">
      <alignment horizontal="center"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49" fontId="5" fillId="4" borderId="2" xfId="0" applyNumberFormat="1" applyFont="1" applyFill="1" applyBorder="1" applyAlignment="1">
      <alignment horizontal="center" vertical="center" wrapText="1"/>
    </xf>
    <xf numFmtId="0" fontId="2" fillId="0" borderId="2" xfId="0" applyFont="1" applyBorder="1" applyAlignment="1">
      <alignment horizontal="left" vertical="center" wrapText="1"/>
    </xf>
    <xf numFmtId="0" fontId="5" fillId="4" borderId="5" xfId="0" applyFont="1" applyFill="1" applyBorder="1" applyAlignment="1">
      <alignment horizontal="center" vertical="center" wrapText="1"/>
    </xf>
    <xf numFmtId="49" fontId="5" fillId="4" borderId="3" xfId="0" applyNumberFormat="1" applyFont="1" applyFill="1" applyBorder="1" applyAlignment="1">
      <alignment horizontal="center" vertical="center" wrapText="1"/>
    </xf>
    <xf numFmtId="49" fontId="5" fillId="4" borderId="5" xfId="0" applyNumberFormat="1"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3"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2" xfId="0" applyFont="1" applyBorder="1" applyAlignment="1">
      <alignment horizontal="justify" vertical="center" wrapText="1"/>
    </xf>
  </cellXfs>
  <cellStyles count="8">
    <cellStyle name="Check Cell" xfId="1" builtinId="23"/>
    <cellStyle name="Check Cell 2" xfId="6" xr:uid="{BECD8251-3189-4CF9-9105-FD4817219FCD}"/>
    <cellStyle name="Explanatory Text 2" xfId="5" xr:uid="{CCABABE2-D7A1-4EFA-89DD-77765FB0C335}"/>
    <cellStyle name="Normal" xfId="0" builtinId="0"/>
    <cellStyle name="Normal 2" xfId="3" xr:uid="{3CEFDD9A-711C-4EDD-B1F4-6564F0C6F37F}"/>
    <cellStyle name="Normal 2 2" xfId="7" xr:uid="{F98577FA-FD22-47E7-A519-15A15A416C3C}"/>
    <cellStyle name="Normal 3" xfId="2" xr:uid="{33287FEF-25B0-406A-BDE5-29D787DEEE6C}"/>
    <cellStyle name="Warning Text 2" xfId="4" xr:uid="{8D73491A-D37D-45F5-888B-1EEDA5BCD4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7"/>
  <sheetViews>
    <sheetView tabSelected="1" zoomScaleNormal="100" workbookViewId="0">
      <selection activeCell="F8" sqref="F8:F12"/>
    </sheetView>
  </sheetViews>
  <sheetFormatPr defaultColWidth="8.88671875" defaultRowHeight="14.4" x14ac:dyDescent="0.3"/>
  <cols>
    <col min="1" max="1" width="9" style="23" customWidth="1"/>
    <col min="2" max="2" width="65" style="12" customWidth="1"/>
    <col min="3" max="3" width="11.6640625" style="12" customWidth="1"/>
    <col min="4" max="4" width="23" style="12" customWidth="1"/>
    <col min="5" max="5" width="55.6640625" style="12" customWidth="1"/>
    <col min="6" max="6" width="36.33203125" style="12" customWidth="1"/>
    <col min="7" max="16384" width="8.88671875" style="12"/>
  </cols>
  <sheetData>
    <row r="1" spans="1:6" s="11" customFormat="1" ht="100.2" customHeight="1" x14ac:dyDescent="0.3">
      <c r="A1" s="54" t="s">
        <v>0</v>
      </c>
      <c r="B1" s="55"/>
      <c r="C1" s="55"/>
      <c r="D1" s="55"/>
      <c r="E1" s="55"/>
      <c r="F1" s="55"/>
    </row>
    <row r="2" spans="1:6" ht="18" x14ac:dyDescent="0.3">
      <c r="A2" s="56" t="s">
        <v>1</v>
      </c>
      <c r="B2" s="56"/>
      <c r="C2" s="56"/>
      <c r="D2" s="56"/>
      <c r="E2" s="56"/>
      <c r="F2" s="56"/>
    </row>
    <row r="3" spans="1:6" x14ac:dyDescent="0.3">
      <c r="A3" s="60" t="s">
        <v>107</v>
      </c>
      <c r="B3" s="60"/>
      <c r="C3" s="60"/>
      <c r="D3" s="60"/>
      <c r="E3" s="60"/>
      <c r="F3" s="60"/>
    </row>
    <row r="4" spans="1:6" ht="18" x14ac:dyDescent="0.3">
      <c r="A4" s="57" t="s">
        <v>2</v>
      </c>
      <c r="B4" s="57"/>
      <c r="C4" s="57"/>
      <c r="D4" s="57"/>
      <c r="E4" s="57"/>
      <c r="F4" s="57"/>
    </row>
    <row r="5" spans="1:6" ht="40.200000000000003" customHeight="1" x14ac:dyDescent="0.3">
      <c r="A5" s="58" t="s">
        <v>3</v>
      </c>
      <c r="B5" s="58"/>
      <c r="C5" s="4" t="s">
        <v>4</v>
      </c>
      <c r="D5" s="4" t="s">
        <v>5</v>
      </c>
      <c r="E5" s="4" t="s">
        <v>6</v>
      </c>
      <c r="F5" s="4" t="s">
        <v>7</v>
      </c>
    </row>
    <row r="6" spans="1:6" ht="40.200000000000003" customHeight="1" x14ac:dyDescent="0.3">
      <c r="A6" s="33" t="s">
        <v>8</v>
      </c>
      <c r="B6" s="33"/>
      <c r="C6" s="4">
        <f>C7+C40+C35</f>
        <v>90</v>
      </c>
      <c r="D6" s="4" t="s">
        <v>9</v>
      </c>
      <c r="E6" s="4"/>
      <c r="F6" s="4"/>
    </row>
    <row r="7" spans="1:6" x14ac:dyDescent="0.3">
      <c r="A7" s="21">
        <v>1</v>
      </c>
      <c r="B7" s="9" t="s">
        <v>10</v>
      </c>
      <c r="C7" s="8">
        <f>C8+C14+C20+C25+C30</f>
        <v>60</v>
      </c>
      <c r="D7" s="8" t="s">
        <v>9</v>
      </c>
      <c r="E7" s="10"/>
      <c r="F7" s="10"/>
    </row>
    <row r="8" spans="1:6" ht="28.95" customHeight="1" x14ac:dyDescent="0.3">
      <c r="A8" s="40" t="s">
        <v>11</v>
      </c>
      <c r="B8" s="18" t="s">
        <v>12</v>
      </c>
      <c r="C8" s="8">
        <v>12</v>
      </c>
      <c r="D8" s="37" t="s">
        <v>13</v>
      </c>
      <c r="E8" s="59" t="s">
        <v>104</v>
      </c>
      <c r="F8" s="59" t="s">
        <v>14</v>
      </c>
    </row>
    <row r="9" spans="1:6" ht="19.95" customHeight="1" x14ac:dyDescent="0.3">
      <c r="A9" s="41"/>
      <c r="B9" s="15" t="s">
        <v>95</v>
      </c>
      <c r="C9" s="14">
        <v>12</v>
      </c>
      <c r="D9" s="38"/>
      <c r="E9" s="59"/>
      <c r="F9" s="59"/>
    </row>
    <row r="10" spans="1:6" ht="19.95" customHeight="1" x14ac:dyDescent="0.3">
      <c r="A10" s="41"/>
      <c r="B10" s="15" t="s">
        <v>96</v>
      </c>
      <c r="C10" s="14">
        <v>8</v>
      </c>
      <c r="D10" s="38"/>
      <c r="E10" s="59"/>
      <c r="F10" s="59"/>
    </row>
    <row r="11" spans="1:6" ht="19.95" customHeight="1" x14ac:dyDescent="0.3">
      <c r="A11" s="41"/>
      <c r="B11" s="15" t="s">
        <v>97</v>
      </c>
      <c r="C11" s="14">
        <v>4</v>
      </c>
      <c r="D11" s="38"/>
      <c r="E11" s="59"/>
      <c r="F11" s="59"/>
    </row>
    <row r="12" spans="1:6" ht="19.95" customHeight="1" x14ac:dyDescent="0.3">
      <c r="A12" s="41"/>
      <c r="B12" s="15" t="s">
        <v>98</v>
      </c>
      <c r="C12" s="14">
        <v>0</v>
      </c>
      <c r="D12" s="39"/>
      <c r="E12" s="59"/>
      <c r="F12" s="59"/>
    </row>
    <row r="13" spans="1:6" x14ac:dyDescent="0.3">
      <c r="A13" s="42"/>
      <c r="B13" s="34" t="s">
        <v>15</v>
      </c>
      <c r="C13" s="35"/>
      <c r="D13" s="35"/>
      <c r="E13" s="35"/>
      <c r="F13" s="36"/>
    </row>
    <row r="14" spans="1:6" ht="120" customHeight="1" x14ac:dyDescent="0.3">
      <c r="A14" s="40" t="s">
        <v>16</v>
      </c>
      <c r="B14" s="18" t="s">
        <v>17</v>
      </c>
      <c r="C14" s="30">
        <v>12</v>
      </c>
      <c r="D14" s="37" t="s">
        <v>13</v>
      </c>
      <c r="E14" s="79" t="s">
        <v>105</v>
      </c>
      <c r="F14" s="49" t="s">
        <v>18</v>
      </c>
    </row>
    <row r="15" spans="1:6" ht="120" customHeight="1" x14ac:dyDescent="0.3">
      <c r="A15" s="41"/>
      <c r="B15" s="15" t="s">
        <v>19</v>
      </c>
      <c r="C15" s="31">
        <v>12</v>
      </c>
      <c r="D15" s="38"/>
      <c r="E15" s="79"/>
      <c r="F15" s="49"/>
    </row>
    <row r="16" spans="1:6" ht="120" customHeight="1" x14ac:dyDescent="0.3">
      <c r="A16" s="41"/>
      <c r="B16" s="15" t="s">
        <v>20</v>
      </c>
      <c r="C16" s="31">
        <v>8</v>
      </c>
      <c r="D16" s="38"/>
      <c r="E16" s="79"/>
      <c r="F16" s="49"/>
    </row>
    <row r="17" spans="1:6" ht="120" customHeight="1" x14ac:dyDescent="0.3">
      <c r="A17" s="41"/>
      <c r="B17" s="15" t="s">
        <v>21</v>
      </c>
      <c r="C17" s="31">
        <v>4</v>
      </c>
      <c r="D17" s="38"/>
      <c r="E17" s="79"/>
      <c r="F17" s="49"/>
    </row>
    <row r="18" spans="1:6" ht="120" customHeight="1" x14ac:dyDescent="0.3">
      <c r="A18" s="41"/>
      <c r="B18" s="15" t="s">
        <v>74</v>
      </c>
      <c r="C18" s="14">
        <v>0</v>
      </c>
      <c r="D18" s="39"/>
      <c r="E18" s="79"/>
      <c r="F18" s="49"/>
    </row>
    <row r="19" spans="1:6" ht="15" customHeight="1" x14ac:dyDescent="0.3">
      <c r="A19" s="42"/>
      <c r="B19" s="34" t="s">
        <v>15</v>
      </c>
      <c r="C19" s="35"/>
      <c r="D19" s="35"/>
      <c r="E19" s="35"/>
      <c r="F19" s="36"/>
    </row>
    <row r="20" spans="1:6" ht="19.95" customHeight="1" x14ac:dyDescent="0.3">
      <c r="A20" s="40" t="s">
        <v>22</v>
      </c>
      <c r="B20" s="18" t="s">
        <v>23</v>
      </c>
      <c r="C20" s="8">
        <v>12</v>
      </c>
      <c r="D20" s="37" t="s">
        <v>13</v>
      </c>
      <c r="E20" s="49" t="s">
        <v>103</v>
      </c>
      <c r="F20" s="49" t="s">
        <v>18</v>
      </c>
    </row>
    <row r="21" spans="1:6" ht="40.200000000000003" customHeight="1" x14ac:dyDescent="0.3">
      <c r="A21" s="41"/>
      <c r="B21" s="15" t="s">
        <v>24</v>
      </c>
      <c r="C21" s="14">
        <v>12</v>
      </c>
      <c r="D21" s="38"/>
      <c r="E21" s="49"/>
      <c r="F21" s="49"/>
    </row>
    <row r="22" spans="1:6" ht="40.200000000000003" customHeight="1" x14ac:dyDescent="0.3">
      <c r="A22" s="41"/>
      <c r="B22" s="15" t="s">
        <v>25</v>
      </c>
      <c r="C22" s="14">
        <v>6</v>
      </c>
      <c r="D22" s="38"/>
      <c r="E22" s="49"/>
      <c r="F22" s="49"/>
    </row>
    <row r="23" spans="1:6" ht="55.5" customHeight="1" x14ac:dyDescent="0.3">
      <c r="A23" s="41"/>
      <c r="B23" s="15" t="s">
        <v>26</v>
      </c>
      <c r="C23" s="14">
        <v>0</v>
      </c>
      <c r="D23" s="39"/>
      <c r="E23" s="49"/>
      <c r="F23" s="49"/>
    </row>
    <row r="24" spans="1:6" ht="15" customHeight="1" x14ac:dyDescent="0.3">
      <c r="A24" s="42"/>
      <c r="B24" s="46" t="s">
        <v>15</v>
      </c>
      <c r="C24" s="47"/>
      <c r="D24" s="47"/>
      <c r="E24" s="47"/>
      <c r="F24" s="48"/>
    </row>
    <row r="25" spans="1:6" ht="25.2" customHeight="1" x14ac:dyDescent="0.3">
      <c r="A25" s="40" t="s">
        <v>27</v>
      </c>
      <c r="B25" s="18" t="s">
        <v>28</v>
      </c>
      <c r="C25" s="8">
        <v>12</v>
      </c>
      <c r="D25" s="37" t="s">
        <v>13</v>
      </c>
      <c r="E25" s="49" t="s">
        <v>79</v>
      </c>
      <c r="F25" s="49" t="s">
        <v>18</v>
      </c>
    </row>
    <row r="26" spans="1:6" ht="40.200000000000003" customHeight="1" x14ac:dyDescent="0.3">
      <c r="A26" s="41"/>
      <c r="B26" s="13" t="s">
        <v>29</v>
      </c>
      <c r="C26" s="14">
        <v>12</v>
      </c>
      <c r="D26" s="50"/>
      <c r="E26" s="49"/>
      <c r="F26" s="49"/>
    </row>
    <row r="27" spans="1:6" ht="40.200000000000003" customHeight="1" x14ac:dyDescent="0.3">
      <c r="A27" s="41"/>
      <c r="B27" s="13" t="s">
        <v>30</v>
      </c>
      <c r="C27" s="14">
        <v>6</v>
      </c>
      <c r="D27" s="50"/>
      <c r="E27" s="49"/>
      <c r="F27" s="49"/>
    </row>
    <row r="28" spans="1:6" ht="40.200000000000003" customHeight="1" x14ac:dyDescent="0.3">
      <c r="A28" s="41"/>
      <c r="B28" s="13" t="s">
        <v>31</v>
      </c>
      <c r="C28" s="14">
        <v>0</v>
      </c>
      <c r="D28" s="51"/>
      <c r="E28" s="49"/>
      <c r="F28" s="49"/>
    </row>
    <row r="29" spans="1:6" x14ac:dyDescent="0.3">
      <c r="A29" s="42"/>
      <c r="B29" s="43" t="s">
        <v>15</v>
      </c>
      <c r="C29" s="44"/>
      <c r="D29" s="44"/>
      <c r="E29" s="44"/>
      <c r="F29" s="45"/>
    </row>
    <row r="30" spans="1:6" ht="70.2" customHeight="1" x14ac:dyDescent="0.3">
      <c r="A30" s="40" t="s">
        <v>32</v>
      </c>
      <c r="B30" s="6" t="s">
        <v>33</v>
      </c>
      <c r="C30" s="8">
        <v>12</v>
      </c>
      <c r="D30" s="37" t="s">
        <v>13</v>
      </c>
      <c r="E30" s="52" t="s">
        <v>80</v>
      </c>
      <c r="F30" s="52" t="s">
        <v>18</v>
      </c>
    </row>
    <row r="31" spans="1:6" ht="70.2" customHeight="1" x14ac:dyDescent="0.3">
      <c r="A31" s="41"/>
      <c r="B31" s="15" t="s">
        <v>34</v>
      </c>
      <c r="C31" s="14">
        <v>12</v>
      </c>
      <c r="D31" s="38"/>
      <c r="E31" s="52"/>
      <c r="F31" s="52"/>
    </row>
    <row r="32" spans="1:6" ht="70.2" customHeight="1" x14ac:dyDescent="0.3">
      <c r="A32" s="41"/>
      <c r="B32" s="15" t="s">
        <v>35</v>
      </c>
      <c r="C32" s="14">
        <v>6</v>
      </c>
      <c r="D32" s="38"/>
      <c r="E32" s="52"/>
      <c r="F32" s="52"/>
    </row>
    <row r="33" spans="1:6" ht="70.2" customHeight="1" x14ac:dyDescent="0.3">
      <c r="A33" s="41"/>
      <c r="B33" s="15" t="s">
        <v>36</v>
      </c>
      <c r="C33" s="14">
        <v>0</v>
      </c>
      <c r="D33" s="39"/>
      <c r="E33" s="53"/>
      <c r="F33" s="53"/>
    </row>
    <row r="34" spans="1:6" x14ac:dyDescent="0.3">
      <c r="A34" s="42"/>
      <c r="B34" s="46" t="s">
        <v>15</v>
      </c>
      <c r="C34" s="47"/>
      <c r="D34" s="47"/>
      <c r="E34" s="47"/>
      <c r="F34" s="48"/>
    </row>
    <row r="35" spans="1:6" ht="14.4" customHeight="1" x14ac:dyDescent="0.3">
      <c r="A35" s="26">
        <v>2</v>
      </c>
      <c r="B35" s="6" t="s">
        <v>75</v>
      </c>
      <c r="C35" s="8">
        <v>20</v>
      </c>
      <c r="D35" s="19" t="s">
        <v>9</v>
      </c>
      <c r="E35" s="10"/>
      <c r="F35" s="10"/>
    </row>
    <row r="36" spans="1:6" ht="245.4" customHeight="1" x14ac:dyDescent="0.3">
      <c r="A36" s="63" t="s">
        <v>37</v>
      </c>
      <c r="B36" s="1" t="s">
        <v>38</v>
      </c>
      <c r="C36" s="3" t="s">
        <v>99</v>
      </c>
      <c r="D36" s="27" t="s">
        <v>39</v>
      </c>
      <c r="E36" s="1" t="s">
        <v>101</v>
      </c>
      <c r="F36" s="20" t="s">
        <v>40</v>
      </c>
    </row>
    <row r="37" spans="1:6" ht="14.4" customHeight="1" x14ac:dyDescent="0.3">
      <c r="A37" s="64"/>
      <c r="B37" s="65" t="s">
        <v>15</v>
      </c>
      <c r="C37" s="66"/>
      <c r="D37" s="66"/>
      <c r="E37" s="66"/>
      <c r="F37" s="67"/>
    </row>
    <row r="38" spans="1:6" ht="390" customHeight="1" x14ac:dyDescent="0.3">
      <c r="A38" s="63" t="s">
        <v>41</v>
      </c>
      <c r="B38" s="1" t="s">
        <v>42</v>
      </c>
      <c r="C38" s="3" t="s">
        <v>100</v>
      </c>
      <c r="D38" s="27" t="s">
        <v>39</v>
      </c>
      <c r="E38" s="1" t="s">
        <v>102</v>
      </c>
      <c r="F38" s="20" t="s">
        <v>89</v>
      </c>
    </row>
    <row r="39" spans="1:6" x14ac:dyDescent="0.3">
      <c r="A39" s="64"/>
      <c r="B39" s="46" t="s">
        <v>15</v>
      </c>
      <c r="C39" s="47"/>
      <c r="D39" s="47"/>
      <c r="E39" s="47"/>
      <c r="F39" s="48"/>
    </row>
    <row r="40" spans="1:6" ht="40.200000000000003" customHeight="1" x14ac:dyDescent="0.3">
      <c r="A40" s="70">
        <v>3</v>
      </c>
      <c r="B40" s="6" t="s">
        <v>43</v>
      </c>
      <c r="C40" s="7">
        <v>10</v>
      </c>
      <c r="D40" s="68" t="s">
        <v>13</v>
      </c>
      <c r="E40" s="61" t="s">
        <v>81</v>
      </c>
      <c r="F40" s="61" t="s">
        <v>93</v>
      </c>
    </row>
    <row r="41" spans="1:6" ht="40.200000000000003" customHeight="1" x14ac:dyDescent="0.3">
      <c r="A41" s="70"/>
      <c r="B41" s="29" t="s">
        <v>44</v>
      </c>
      <c r="C41" s="3">
        <v>10</v>
      </c>
      <c r="D41" s="69"/>
      <c r="E41" s="62"/>
      <c r="F41" s="62"/>
    </row>
    <row r="42" spans="1:6" ht="40.200000000000003" customHeight="1" x14ac:dyDescent="0.3">
      <c r="A42" s="70"/>
      <c r="B42" s="28" t="s">
        <v>45</v>
      </c>
      <c r="C42" s="3">
        <v>6</v>
      </c>
      <c r="D42" s="69"/>
      <c r="E42" s="62"/>
      <c r="F42" s="62"/>
    </row>
    <row r="43" spans="1:6" ht="40.200000000000003" customHeight="1" x14ac:dyDescent="0.3">
      <c r="A43" s="70"/>
      <c r="B43" s="28" t="s">
        <v>46</v>
      </c>
      <c r="C43" s="3">
        <v>0</v>
      </c>
      <c r="D43" s="69"/>
      <c r="E43" s="62"/>
      <c r="F43" s="62"/>
    </row>
    <row r="44" spans="1:6" ht="14.4" customHeight="1" x14ac:dyDescent="0.3">
      <c r="A44" s="70"/>
      <c r="B44" s="59" t="s">
        <v>47</v>
      </c>
      <c r="C44" s="59"/>
      <c r="D44" s="59"/>
      <c r="E44" s="59"/>
      <c r="F44" s="59"/>
    </row>
    <row r="45" spans="1:6" ht="49.95" customHeight="1" x14ac:dyDescent="0.3">
      <c r="A45" s="33" t="s">
        <v>48</v>
      </c>
      <c r="B45" s="33"/>
      <c r="C45" s="4">
        <f>C46+C64</f>
        <v>10</v>
      </c>
      <c r="D45" s="4" t="s">
        <v>9</v>
      </c>
      <c r="E45" s="4"/>
      <c r="F45" s="4"/>
    </row>
    <row r="46" spans="1:6" x14ac:dyDescent="0.3">
      <c r="A46" s="7">
        <v>4</v>
      </c>
      <c r="B46" s="6" t="s">
        <v>49</v>
      </c>
      <c r="C46" s="7">
        <f>C47+C48+C50+C52+C54+C56+C58+C60+C62</f>
        <v>9</v>
      </c>
      <c r="D46" s="7" t="s">
        <v>9</v>
      </c>
      <c r="E46" s="16"/>
      <c r="F46" s="7"/>
    </row>
    <row r="47" spans="1:6" ht="145.19999999999999" customHeight="1" x14ac:dyDescent="0.3">
      <c r="A47" s="32" t="s">
        <v>50</v>
      </c>
      <c r="B47" s="1" t="s">
        <v>76</v>
      </c>
      <c r="C47" s="3">
        <v>1</v>
      </c>
      <c r="D47" s="7" t="s">
        <v>9</v>
      </c>
      <c r="E47" s="75" t="s">
        <v>88</v>
      </c>
      <c r="F47" s="77" t="s">
        <v>92</v>
      </c>
    </row>
    <row r="48" spans="1:6" ht="145.19999999999999" customHeight="1" x14ac:dyDescent="0.3">
      <c r="A48" s="32" t="s">
        <v>51</v>
      </c>
      <c r="B48" s="1" t="s">
        <v>77</v>
      </c>
      <c r="C48" s="3">
        <v>1</v>
      </c>
      <c r="D48" s="7" t="s">
        <v>9</v>
      </c>
      <c r="E48" s="76"/>
      <c r="F48" s="78"/>
    </row>
    <row r="49" spans="1:6" x14ac:dyDescent="0.3">
      <c r="A49" s="65" t="s">
        <v>47</v>
      </c>
      <c r="B49" s="66"/>
      <c r="C49" s="66"/>
      <c r="D49" s="66"/>
      <c r="E49" s="66"/>
      <c r="F49" s="67"/>
    </row>
    <row r="50" spans="1:6" ht="352.95" customHeight="1" x14ac:dyDescent="0.3">
      <c r="A50" s="73" t="s">
        <v>52</v>
      </c>
      <c r="B50" s="1" t="s">
        <v>53</v>
      </c>
      <c r="C50" s="3">
        <v>1</v>
      </c>
      <c r="D50" s="7" t="s">
        <v>9</v>
      </c>
      <c r="E50" s="1" t="s">
        <v>91</v>
      </c>
      <c r="F50" s="1" t="s">
        <v>83</v>
      </c>
    </row>
    <row r="51" spans="1:6" ht="14.4" customHeight="1" x14ac:dyDescent="0.3">
      <c r="A51" s="74"/>
      <c r="B51" s="65" t="s">
        <v>15</v>
      </c>
      <c r="C51" s="66"/>
      <c r="D51" s="66"/>
      <c r="E51" s="66"/>
      <c r="F51" s="67"/>
    </row>
    <row r="52" spans="1:6" ht="270" customHeight="1" x14ac:dyDescent="0.3">
      <c r="A52" s="73" t="s">
        <v>54</v>
      </c>
      <c r="B52" s="1" t="s">
        <v>55</v>
      </c>
      <c r="C52" s="3">
        <v>1</v>
      </c>
      <c r="D52" s="7" t="s">
        <v>9</v>
      </c>
      <c r="E52" s="1" t="s">
        <v>85</v>
      </c>
      <c r="F52" s="1" t="s">
        <v>84</v>
      </c>
    </row>
    <row r="53" spans="1:6" ht="14.4" customHeight="1" x14ac:dyDescent="0.3">
      <c r="A53" s="74"/>
      <c r="B53" s="65" t="s">
        <v>15</v>
      </c>
      <c r="C53" s="66"/>
      <c r="D53" s="66"/>
      <c r="E53" s="66"/>
      <c r="F53" s="67"/>
    </row>
    <row r="54" spans="1:6" ht="294" customHeight="1" x14ac:dyDescent="0.3">
      <c r="A54" s="73" t="s">
        <v>56</v>
      </c>
      <c r="B54" s="1" t="s">
        <v>57</v>
      </c>
      <c r="C54" s="3">
        <v>1</v>
      </c>
      <c r="D54" s="7" t="s">
        <v>9</v>
      </c>
      <c r="E54" s="1" t="s">
        <v>90</v>
      </c>
      <c r="F54" s="1" t="s">
        <v>82</v>
      </c>
    </row>
    <row r="55" spans="1:6" x14ac:dyDescent="0.3">
      <c r="A55" s="74"/>
      <c r="B55" s="59" t="s">
        <v>47</v>
      </c>
      <c r="C55" s="59"/>
      <c r="D55" s="59"/>
      <c r="E55" s="59"/>
      <c r="F55" s="59"/>
    </row>
    <row r="56" spans="1:6" ht="181.2" customHeight="1" x14ac:dyDescent="0.3">
      <c r="A56" s="73" t="s">
        <v>58</v>
      </c>
      <c r="B56" s="1" t="s">
        <v>59</v>
      </c>
      <c r="C56" s="3">
        <v>1</v>
      </c>
      <c r="D56" s="24" t="s">
        <v>9</v>
      </c>
      <c r="E56" s="25" t="s">
        <v>94</v>
      </c>
      <c r="F56" s="25" t="s">
        <v>60</v>
      </c>
    </row>
    <row r="57" spans="1:6" x14ac:dyDescent="0.3">
      <c r="A57" s="74"/>
      <c r="B57" s="65" t="s">
        <v>15</v>
      </c>
      <c r="C57" s="66"/>
      <c r="D57" s="66"/>
      <c r="E57" s="66"/>
      <c r="F57" s="67"/>
    </row>
    <row r="58" spans="1:6" ht="291.60000000000002" customHeight="1" x14ac:dyDescent="0.3">
      <c r="A58" s="73" t="s">
        <v>61</v>
      </c>
      <c r="B58" s="17" t="s">
        <v>62</v>
      </c>
      <c r="C58" s="3">
        <v>1</v>
      </c>
      <c r="D58" s="24" t="s">
        <v>9</v>
      </c>
      <c r="E58" s="25" t="s">
        <v>63</v>
      </c>
      <c r="F58" s="25" t="s">
        <v>86</v>
      </c>
    </row>
    <row r="59" spans="1:6" ht="15" customHeight="1" x14ac:dyDescent="0.3">
      <c r="A59" s="74"/>
      <c r="B59" s="65" t="s">
        <v>15</v>
      </c>
      <c r="C59" s="66"/>
      <c r="D59" s="66"/>
      <c r="E59" s="66"/>
      <c r="F59" s="67"/>
    </row>
    <row r="60" spans="1:6" ht="171" customHeight="1" x14ac:dyDescent="0.3">
      <c r="A60" s="73" t="s">
        <v>64</v>
      </c>
      <c r="B60" s="1" t="s">
        <v>65</v>
      </c>
      <c r="C60" s="3">
        <v>1</v>
      </c>
      <c r="D60" s="7" t="s">
        <v>9</v>
      </c>
      <c r="E60" s="20" t="s">
        <v>87</v>
      </c>
      <c r="F60" s="25" t="s">
        <v>66</v>
      </c>
    </row>
    <row r="61" spans="1:6" x14ac:dyDescent="0.3">
      <c r="A61" s="74"/>
      <c r="B61" s="65" t="s">
        <v>15</v>
      </c>
      <c r="C61" s="66"/>
      <c r="D61" s="66"/>
      <c r="E61" s="66"/>
      <c r="F61" s="67"/>
    </row>
    <row r="62" spans="1:6" ht="277.95" customHeight="1" x14ac:dyDescent="0.3">
      <c r="A62" s="73" t="s">
        <v>67</v>
      </c>
      <c r="B62" s="1" t="s">
        <v>68</v>
      </c>
      <c r="C62" s="3">
        <v>1</v>
      </c>
      <c r="D62" s="7" t="s">
        <v>9</v>
      </c>
      <c r="E62" s="20" t="s">
        <v>106</v>
      </c>
      <c r="F62" s="25" t="s">
        <v>66</v>
      </c>
    </row>
    <row r="63" spans="1:6" x14ac:dyDescent="0.3">
      <c r="A63" s="74"/>
      <c r="B63" s="65" t="s">
        <v>15</v>
      </c>
      <c r="C63" s="66"/>
      <c r="D63" s="66"/>
      <c r="E63" s="66"/>
      <c r="F63" s="67"/>
    </row>
    <row r="64" spans="1:6" x14ac:dyDescent="0.3">
      <c r="A64" s="24">
        <v>5</v>
      </c>
      <c r="B64" s="6" t="s">
        <v>69</v>
      </c>
      <c r="C64" s="7">
        <f>C65</f>
        <v>1</v>
      </c>
      <c r="D64" s="68" t="s">
        <v>9</v>
      </c>
      <c r="E64" s="75" t="s">
        <v>70</v>
      </c>
      <c r="F64" s="75" t="s">
        <v>71</v>
      </c>
    </row>
    <row r="65" spans="1:6" ht="100.2" customHeight="1" x14ac:dyDescent="0.3">
      <c r="A65" s="70" t="s">
        <v>78</v>
      </c>
      <c r="B65" s="1" t="s">
        <v>72</v>
      </c>
      <c r="C65" s="3">
        <v>1</v>
      </c>
      <c r="D65" s="72"/>
      <c r="E65" s="76"/>
      <c r="F65" s="76"/>
    </row>
    <row r="66" spans="1:6" x14ac:dyDescent="0.3">
      <c r="A66" s="70"/>
      <c r="B66" s="59" t="s">
        <v>47</v>
      </c>
      <c r="C66" s="71"/>
      <c r="D66" s="71"/>
      <c r="E66" s="71"/>
      <c r="F66" s="71"/>
    </row>
    <row r="67" spans="1:6" ht="14.4" customHeight="1" x14ac:dyDescent="0.3">
      <c r="A67" s="22"/>
      <c r="B67" s="2" t="s">
        <v>73</v>
      </c>
      <c r="C67" s="5">
        <f>C6+C45</f>
        <v>100</v>
      </c>
      <c r="D67" s="5"/>
      <c r="E67" s="5"/>
      <c r="F67" s="5"/>
    </row>
  </sheetData>
  <mergeCells count="63">
    <mergeCell ref="A58:A59"/>
    <mergeCell ref="A60:A61"/>
    <mergeCell ref="A50:A51"/>
    <mergeCell ref="E47:E48"/>
    <mergeCell ref="F47:F48"/>
    <mergeCell ref="A49:F49"/>
    <mergeCell ref="B66:F66"/>
    <mergeCell ref="D64:D65"/>
    <mergeCell ref="A52:A53"/>
    <mergeCell ref="A54:A55"/>
    <mergeCell ref="B51:F51"/>
    <mergeCell ref="B57:F57"/>
    <mergeCell ref="E64:E65"/>
    <mergeCell ref="F64:F65"/>
    <mergeCell ref="B63:F63"/>
    <mergeCell ref="B55:F55"/>
    <mergeCell ref="B59:F59"/>
    <mergeCell ref="B53:F53"/>
    <mergeCell ref="A65:A66"/>
    <mergeCell ref="A62:A63"/>
    <mergeCell ref="B61:F61"/>
    <mergeCell ref="A56:A57"/>
    <mergeCell ref="E40:E43"/>
    <mergeCell ref="F40:F43"/>
    <mergeCell ref="A36:A37"/>
    <mergeCell ref="A38:A39"/>
    <mergeCell ref="B37:F37"/>
    <mergeCell ref="D40:D43"/>
    <mergeCell ref="A40:A44"/>
    <mergeCell ref="B44:F44"/>
    <mergeCell ref="B39:F39"/>
    <mergeCell ref="A1:F1"/>
    <mergeCell ref="E20:E23"/>
    <mergeCell ref="F20:F23"/>
    <mergeCell ref="A2:F2"/>
    <mergeCell ref="A4:F4"/>
    <mergeCell ref="A5:B5"/>
    <mergeCell ref="A6:B6"/>
    <mergeCell ref="A8:A13"/>
    <mergeCell ref="A14:A19"/>
    <mergeCell ref="E14:E18"/>
    <mergeCell ref="E8:E12"/>
    <mergeCell ref="F8:F12"/>
    <mergeCell ref="F14:F18"/>
    <mergeCell ref="D8:D12"/>
    <mergeCell ref="D20:D23"/>
    <mergeCell ref="A3:F3"/>
    <mergeCell ref="A45:B45"/>
    <mergeCell ref="B13:F13"/>
    <mergeCell ref="D14:D18"/>
    <mergeCell ref="B19:F19"/>
    <mergeCell ref="A25:A29"/>
    <mergeCell ref="B29:F29"/>
    <mergeCell ref="B24:F24"/>
    <mergeCell ref="E25:E28"/>
    <mergeCell ref="F25:F28"/>
    <mergeCell ref="D25:D28"/>
    <mergeCell ref="A30:A34"/>
    <mergeCell ref="D30:D33"/>
    <mergeCell ref="B34:F34"/>
    <mergeCell ref="E30:E33"/>
    <mergeCell ref="F30:F33"/>
    <mergeCell ref="A20:A24"/>
  </mergeCells>
  <pageMargins left="0.25" right="0.25" top="0.75" bottom="0.75" header="0.3" footer="0.3"/>
  <pageSetup paperSize="8" scale="8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fde2d9df3f2a0b52818df6e0fda6dd0a">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b7d9751b5f215891f84a8162ed09d0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5DEC68-C788-4389-87C2-7DAF862E62A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2A7600CE-FAD8-43ED-A0BC-23875606E327}">
  <ds:schemaRefs>
    <ds:schemaRef ds:uri="http://schemas.microsoft.com/sharepoint/v3/contenttype/forms"/>
  </ds:schemaRefs>
</ds:datastoreItem>
</file>

<file path=customXml/itemProps3.xml><?xml version="1.0" encoding="utf-8"?>
<ds:datastoreItem xmlns:ds="http://schemas.openxmlformats.org/officeDocument/2006/customXml" ds:itemID="{347EF7A9-8812-407A-B499-00AB50F8A9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2025-08-20T06:29:03Z</cp:lastPrinted>
  <dcterms:created xsi:type="dcterms:W3CDTF">2015-06-05T18:17:20Z</dcterms:created>
  <dcterms:modified xsi:type="dcterms:W3CDTF">2025-08-28T12:31:17Z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